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hoelzchen-my.sharepoint.com/personal/alexander_stb_as/Documents/Dokumente/"/>
    </mc:Choice>
  </mc:AlternateContent>
  <xr:revisionPtr revIDLastSave="0" documentId="8_{2B0E1D8C-6846-FD4D-A074-582690502DD0}" xr6:coauthVersionLast="45" xr6:coauthVersionMax="45" xr10:uidLastSave="{00000000-0000-0000-0000-000000000000}"/>
  <bookViews>
    <workbookView xWindow="-33360" yWindow="3420" windowWidth="27840" windowHeight="17060" xr2:uid="{DADCF1EC-7AE3-1B4B-AED7-45EE96961FB0}"/>
  </bookViews>
  <sheets>
    <sheet name="Muste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1" l="1"/>
  <c r="C35" i="1"/>
  <c r="C23" i="1"/>
  <c r="C17" i="1"/>
  <c r="C16" i="1"/>
  <c r="C18" i="1" s="1"/>
  <c r="C27" i="1" s="1"/>
  <c r="C12" i="1"/>
  <c r="C8" i="1"/>
  <c r="C26" i="1" s="1"/>
  <c r="C28" i="1" s="1"/>
  <c r="C30" i="1" s="1"/>
  <c r="C39" i="1" s="1"/>
  <c r="C43" i="1" l="1"/>
  <c r="C42" i="1"/>
</calcChain>
</file>

<file path=xl/sharedStrings.xml><?xml version="1.0" encoding="utf-8"?>
<sst xmlns="http://schemas.openxmlformats.org/spreadsheetml/2006/main" count="38" uniqueCount="34">
  <si>
    <t>KUG</t>
  </si>
  <si>
    <t>AG-Zuschuß KUG</t>
  </si>
  <si>
    <t>Soll-Entgelt</t>
  </si>
  <si>
    <t>Bruttolohn</t>
  </si>
  <si>
    <t>Zulagen</t>
  </si>
  <si>
    <t>Zulagen ohne KUG</t>
  </si>
  <si>
    <t>Brutto-Sollentgelt</t>
  </si>
  <si>
    <t>durchschnittliche Arbeitszeit</t>
  </si>
  <si>
    <t>wöchentliche Arbeitszeit</t>
  </si>
  <si>
    <t>durchschnittliche mtl. Arbeitszeit</t>
  </si>
  <si>
    <t>Brutto-IST-Entgelt:</t>
  </si>
  <si>
    <t>ausgefallene Stunden</t>
  </si>
  <si>
    <t>Gehalt gekürzt</t>
  </si>
  <si>
    <t>Zulagen ohne KUG-Bezug</t>
  </si>
  <si>
    <t>ISTentgelt</t>
  </si>
  <si>
    <t>pauschaliertes Netto aus Soll</t>
  </si>
  <si>
    <t>lt. Probeabrechnung</t>
  </si>
  <si>
    <t>pauschaliertes Netto aus IST</t>
  </si>
  <si>
    <t>fiktives Arbeitsentgelt</t>
  </si>
  <si>
    <t>Brutto-Soll</t>
  </si>
  <si>
    <t>Brutto-IST</t>
  </si>
  <si>
    <t>Ausfall</t>
  </si>
  <si>
    <t>fiktives Arbeitsentgelt (80%)</t>
  </si>
  <si>
    <t>Minderung wg. KUG</t>
  </si>
  <si>
    <t>"normales" Netto</t>
  </si>
  <si>
    <t>KUG-Netto</t>
  </si>
  <si>
    <t>SV-freier Zuschuß</t>
  </si>
  <si>
    <t>Kurzarbeitergeld</t>
  </si>
  <si>
    <t>max. SV-freier Zuschuß</t>
  </si>
  <si>
    <t>gewünschter Zuschuß</t>
  </si>
  <si>
    <t>Frei</t>
  </si>
  <si>
    <t>LA5010</t>
  </si>
  <si>
    <t>Pflichtig</t>
  </si>
  <si>
    <t>LA2XXX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</si>
</sst>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1" fontId="0" fillId="0" borderId="0" xfId="0" applyNumberFormat="1"/>
    <xf numFmtId="0" fontId="2" fillId="0" borderId="0" xfId="0" applyFont="1"/>
    <xf numFmtId="4" fontId="0" fillId="2" borderId="0" xfId="0" applyNumberFormat="1" applyFill="1"/>
    <xf numFmtId="4" fontId="0" fillId="2" borderId="1" xfId="0" applyNumberFormat="1" applyFill="1" applyBorder="1"/>
    <xf numFmtId="4" fontId="1" fillId="0" borderId="0" xfId="0" applyNumberFormat="1" applyFont="1"/>
    <xf numFmtId="4" fontId="0" fillId="0" borderId="1" xfId="0" applyNumberFormat="1" applyBorder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B5182-9073-C94A-ADC0-997A8A67EE89}">
  <dimension ref="A1:D43"/>
  <sheetViews>
    <sheetView tabSelected="1" workbookViewId="0">
      <selection activeCell="A2" sqref="A2:XFD2"/>
    </sheetView>
  </sheetViews>
  <sheetFormatPr baseColWidth="10" defaultRowHeight="16" x14ac:dyDescent="0.2"/>
  <cols>
    <col min="1" max="1" width="28.6640625" bestFit="1" customWidth="1"/>
    <col min="3" max="3" width="10.83203125" style="1"/>
  </cols>
  <sheetData>
    <row r="1" spans="1:3" x14ac:dyDescent="0.2">
      <c r="A1" t="s">
        <v>0</v>
      </c>
    </row>
    <row r="2" spans="1:3" s="2" customFormat="1" x14ac:dyDescent="0.2">
      <c r="A2" s="2" t="s">
        <v>1</v>
      </c>
    </row>
    <row r="4" spans="1:3" x14ac:dyDescent="0.2">
      <c r="A4" s="3" t="s">
        <v>2</v>
      </c>
    </row>
    <row r="5" spans="1:3" x14ac:dyDescent="0.2">
      <c r="A5" t="s">
        <v>3</v>
      </c>
      <c r="C5" s="4">
        <v>3580</v>
      </c>
    </row>
    <row r="6" spans="1:3" x14ac:dyDescent="0.2">
      <c r="A6" t="s">
        <v>4</v>
      </c>
      <c r="C6" s="4">
        <v>40</v>
      </c>
    </row>
    <row r="7" spans="1:3" x14ac:dyDescent="0.2">
      <c r="A7" t="s">
        <v>5</v>
      </c>
      <c r="C7" s="5">
        <v>0</v>
      </c>
    </row>
    <row r="8" spans="1:3" x14ac:dyDescent="0.2">
      <c r="A8" t="s">
        <v>6</v>
      </c>
      <c r="C8" s="6">
        <f>SUM(C5:C6)</f>
        <v>3620</v>
      </c>
    </row>
    <row r="10" spans="1:3" x14ac:dyDescent="0.2">
      <c r="A10" s="3" t="s">
        <v>7</v>
      </c>
    </row>
    <row r="11" spans="1:3" x14ac:dyDescent="0.2">
      <c r="A11" t="s">
        <v>8</v>
      </c>
      <c r="C11" s="4">
        <v>20.5</v>
      </c>
    </row>
    <row r="12" spans="1:3" x14ac:dyDescent="0.2">
      <c r="A12" t="s">
        <v>9</v>
      </c>
      <c r="C12" s="6">
        <f>ROUND(C11*13/3,2)</f>
        <v>88.83</v>
      </c>
    </row>
    <row r="14" spans="1:3" x14ac:dyDescent="0.2">
      <c r="A14" s="3" t="s">
        <v>10</v>
      </c>
    </row>
    <row r="15" spans="1:3" x14ac:dyDescent="0.2">
      <c r="A15" t="s">
        <v>11</v>
      </c>
      <c r="C15" s="4">
        <v>100</v>
      </c>
    </row>
    <row r="16" spans="1:3" x14ac:dyDescent="0.2">
      <c r="A16" t="s">
        <v>12</v>
      </c>
      <c r="C16" s="1">
        <f>ROUND(SUM(C5:C6)*((C12-C15)/C12),2)</f>
        <v>-455.2</v>
      </c>
    </row>
    <row r="17" spans="1:4" x14ac:dyDescent="0.2">
      <c r="A17" t="s">
        <v>13</v>
      </c>
      <c r="C17" s="7">
        <f>C7</f>
        <v>0</v>
      </c>
    </row>
    <row r="18" spans="1:4" x14ac:dyDescent="0.2">
      <c r="A18" t="s">
        <v>14</v>
      </c>
      <c r="C18" s="1">
        <f>SUM(C16:C17)</f>
        <v>-455.2</v>
      </c>
    </row>
    <row r="20" spans="1:4" x14ac:dyDescent="0.2">
      <c r="A20" s="3" t="s">
        <v>0</v>
      </c>
    </row>
    <row r="21" spans="1:4" x14ac:dyDescent="0.2">
      <c r="A21" t="s">
        <v>15</v>
      </c>
      <c r="C21" s="4">
        <v>1680.1</v>
      </c>
      <c r="D21" t="s">
        <v>16</v>
      </c>
    </row>
    <row r="22" spans="1:4" x14ac:dyDescent="0.2">
      <c r="A22" t="s">
        <v>17</v>
      </c>
      <c r="C22" s="4">
        <v>815.12</v>
      </c>
      <c r="D22" t="s">
        <v>16</v>
      </c>
    </row>
    <row r="23" spans="1:4" x14ac:dyDescent="0.2">
      <c r="A23" t="s">
        <v>0</v>
      </c>
      <c r="C23" s="6">
        <f>C21-C22</f>
        <v>864.9799999999999</v>
      </c>
    </row>
    <row r="25" spans="1:4" x14ac:dyDescent="0.2">
      <c r="A25" s="3" t="s">
        <v>18</v>
      </c>
    </row>
    <row r="26" spans="1:4" x14ac:dyDescent="0.2">
      <c r="A26" t="s">
        <v>19</v>
      </c>
      <c r="C26" s="1">
        <f>C8</f>
        <v>3620</v>
      </c>
    </row>
    <row r="27" spans="1:4" x14ac:dyDescent="0.2">
      <c r="A27" t="s">
        <v>20</v>
      </c>
      <c r="C27" s="7">
        <f>C18</f>
        <v>-455.2</v>
      </c>
    </row>
    <row r="28" spans="1:4" x14ac:dyDescent="0.2">
      <c r="A28" t="s">
        <v>21</v>
      </c>
      <c r="C28" s="6">
        <f>C26-C27</f>
        <v>4075.2</v>
      </c>
    </row>
    <row r="30" spans="1:4" x14ac:dyDescent="0.2">
      <c r="A30" s="8" t="s">
        <v>22</v>
      </c>
      <c r="C30" s="6">
        <f>C28*0.8</f>
        <v>3260.16</v>
      </c>
    </row>
    <row r="32" spans="1:4" x14ac:dyDescent="0.2">
      <c r="A32" s="3" t="s">
        <v>23</v>
      </c>
    </row>
    <row r="33" spans="1:3" x14ac:dyDescent="0.2">
      <c r="A33" t="s">
        <v>24</v>
      </c>
      <c r="C33" s="4">
        <v>1500</v>
      </c>
    </row>
    <row r="34" spans="1:3" x14ac:dyDescent="0.2">
      <c r="A34" t="s">
        <v>25</v>
      </c>
      <c r="C34" s="5">
        <v>1000</v>
      </c>
    </row>
    <row r="35" spans="1:3" x14ac:dyDescent="0.2">
      <c r="A35" t="s">
        <v>23</v>
      </c>
      <c r="C35" s="6">
        <f>C33-C34</f>
        <v>500</v>
      </c>
    </row>
    <row r="37" spans="1:3" x14ac:dyDescent="0.2">
      <c r="A37" s="3" t="s">
        <v>26</v>
      </c>
    </row>
    <row r="38" spans="1:3" x14ac:dyDescent="0.2">
      <c r="A38" t="s">
        <v>27</v>
      </c>
      <c r="C38" s="1">
        <f>C23</f>
        <v>864.9799999999999</v>
      </c>
    </row>
    <row r="39" spans="1:3" x14ac:dyDescent="0.2">
      <c r="A39" t="s">
        <v>28</v>
      </c>
      <c r="C39" s="1">
        <f>C30-C38</f>
        <v>2395.1799999999998</v>
      </c>
    </row>
    <row r="41" spans="1:3" x14ac:dyDescent="0.2">
      <c r="A41" t="s">
        <v>29</v>
      </c>
      <c r="C41" s="4">
        <v>900</v>
      </c>
    </row>
    <row r="42" spans="1:3" x14ac:dyDescent="0.2">
      <c r="A42" t="s">
        <v>30</v>
      </c>
      <c r="B42" t="s">
        <v>31</v>
      </c>
      <c r="C42" s="1">
        <f>MIN(C41,C39)</f>
        <v>900</v>
      </c>
    </row>
    <row r="43" spans="1:3" x14ac:dyDescent="0.2">
      <c r="A43" t="s">
        <v>32</v>
      </c>
      <c r="B43" t="s">
        <v>33</v>
      </c>
      <c r="C43" s="1">
        <f>MAX(C41-C39,0)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2020-04-02T13:57:52Z</dcterms:created>
  <dcterms:modified xsi:type="dcterms:W3CDTF">2020-04-02T13:58:41Z</dcterms:modified>
</cp:coreProperties>
</file>